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<sst xmlns="http://schemas.openxmlformats.org/spreadsheetml/2006/main" count="56" uniqueCount="56">
  <si>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</si>
  <si>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</si>
  <si>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</si>
  <si>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</si>
  <si>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</si>
  <si>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</si>
  <si>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</si>
  <si>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</si>
  <si>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</si>
  <si>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</si>
  <si>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</si>
  <si>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</si>
  <si>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</si>
  <si>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</si>
  <si>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</si>
  <si>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</si>
  <si>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</si>
  <si>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</si>
  <si>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</si>
  <si>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</si>
  <si>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</si>
  <si>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</si>
  <si>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</si>
  <si>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</si>
  <si>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</si>
  <si>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</si>
  <si>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</si>
  <si>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</si>
  <si>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</si>
  <si>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</si>
  <si>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</si>
  <si>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</si>
  <si>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</si>
  <si>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</si>
  <si>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</si>
  <si>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</si>
  <si>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</si>
  <si>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</si>
  <si>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</si>
  <si>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</si>
  <si>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</si>
  <si>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</si>
  <si>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</si>
  <si>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</si>
  <si>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</si>
  <si>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</si>
  <si>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</si>
  <si>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</si>
  <si>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</si>
  <si>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</si>
  <si>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</si>
  <si>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</si>
  <si>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</si>
  <si>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</si>
  <si>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</si>
  <si>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07 серпня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</si>
</sst>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25923.4</v>
      </c>
      <c r="D6" s="11">
        <f>D7+D8</f>
        <v>25045.5</v>
      </c>
      <c r="E6" s="12">
        <f>D6/C6*100</f>
        <v>96.61348434233163</v>
      </c>
    </row>
    <row r="7" spans="1:5" s="32" customFormat="1" ht="30.75" customHeight="1">
      <c r="A7" s="13">
        <v>11010000</v>
      </c>
      <c r="B7" s="14" t="s">
        <v>12</v>
      </c>
      <c r="C7" s="15">
        <v>25893.4</v>
      </c>
      <c r="D7" s="15">
        <v>25009.1</v>
      </c>
      <c r="E7" s="15">
        <f>D7/C7*100</f>
        <v>96.58484401430479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528</v>
      </c>
      <c r="D9" s="11">
        <f>D10+D12+D11</f>
        <v>821</v>
      </c>
      <c r="E9" s="12">
        <f>D9/C9*100</f>
        <v>155.49242424242425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32.3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248</v>
      </c>
      <c r="D11" s="40">
        <v>226.7</v>
      </c>
      <c r="E11" s="40">
        <f>D11/C11*100</f>
        <v>91.41129032258064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562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26451.4</v>
      </c>
      <c r="D15" s="36">
        <f>D6+D9+D13</f>
        <v>25866.7</v>
      </c>
      <c r="E15" s="20">
        <f>D15/C15*100</f>
        <v>97.78953098890796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247342.4</v>
      </c>
      <c r="D16" s="11">
        <f>D17+D18</f>
        <v>229913.1</v>
      </c>
      <c r="E16" s="11">
        <f>D16/C16*100</f>
        <v>92.95337152061272</v>
      </c>
    </row>
    <row r="17" spans="1:5" s="32" customFormat="1" ht="24.75" customHeight="1">
      <c r="A17" s="21">
        <v>41020000</v>
      </c>
      <c r="B17" s="22" t="s">
        <v>2</v>
      </c>
      <c r="C17" s="23">
        <v>26287.5</v>
      </c>
      <c r="D17" s="23">
        <v>25257.7</v>
      </c>
      <c r="E17" s="23">
        <f>D17/C17*100</f>
        <v>96.08254873989539</v>
      </c>
    </row>
    <row r="18" spans="1:5" s="32" customFormat="1" ht="25.5" customHeight="1" thickBot="1">
      <c r="A18" s="24">
        <v>41030000</v>
      </c>
      <c r="B18" s="25" t="s">
        <v>3</v>
      </c>
      <c r="C18" s="26">
        <v>221054.9</v>
      </c>
      <c r="D18" s="26">
        <v>204655.4</v>
      </c>
      <c r="E18" s="26">
        <f>D18/C18*100</f>
        <v>92.58125470188628</v>
      </c>
    </row>
    <row r="19" spans="1:5" s="32" customFormat="1" ht="29.25" customHeight="1" thickBot="1">
      <c r="A19" s="27"/>
      <c r="B19" s="28" t="s">
        <v>11</v>
      </c>
      <c r="C19" s="29">
        <f>C16+C15</f>
        <v>273793.8</v>
      </c>
      <c r="D19" s="29">
        <f>D16+D15</f>
        <v>255779.80000000002</v>
      </c>
      <c r="E19" s="20">
        <f>D19/C19*100</f>
        <v>93.42059608362206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58">
        <v>2489.145</v>
      </c>
      <c r="D22" s="59">
        <v>1624.543</v>
      </c>
      <c r="E22" s="54">
        <f t="shared" si="0"/>
        <v>65.2651010688409</v>
      </c>
    </row>
    <row r="23" spans="1:5" s="33" customFormat="1" ht="30" customHeight="1">
      <c r="A23" s="48" t="s">
        <v>38</v>
      </c>
      <c r="B23" s="49" t="s">
        <v>15</v>
      </c>
      <c r="C23" s="58">
        <v>69948.818</v>
      </c>
      <c r="D23" s="59">
        <v>59298.424</v>
      </c>
      <c r="E23" s="54">
        <f t="shared" si="0"/>
        <v>84.77401862601882</v>
      </c>
    </row>
    <row r="24" spans="1:5" s="33" customFormat="1" ht="19.5" customHeight="1">
      <c r="A24" s="48" t="s">
        <v>39</v>
      </c>
      <c r="B24" s="49" t="s">
        <v>16</v>
      </c>
      <c r="C24" s="58">
        <v>46748.004</v>
      </c>
      <c r="D24" s="59">
        <v>39845.227</v>
      </c>
      <c r="E24" s="54">
        <f t="shared" si="0"/>
        <v>85.234071170183</v>
      </c>
    </row>
    <row r="25" spans="1:5" s="33" customFormat="1" ht="25.5" customHeight="1">
      <c r="A25" s="48" t="s">
        <v>40</v>
      </c>
      <c r="B25" s="49" t="s">
        <v>24</v>
      </c>
      <c r="C25" s="58">
        <v>138530.434</v>
      </c>
      <c r="D25" s="59">
        <v>125553.823</v>
      </c>
      <c r="E25" s="54">
        <f t="shared" si="0"/>
        <v>90.63266415522816</v>
      </c>
    </row>
    <row r="26" spans="1:5" s="33" customFormat="1" ht="25.5" customHeight="1">
      <c r="A26" s="48" t="s">
        <v>41</v>
      </c>
      <c r="B26" s="49" t="s">
        <v>17</v>
      </c>
      <c r="C26" s="58">
        <v>4667.882</v>
      </c>
      <c r="D26" s="59">
        <v>3519.188</v>
      </c>
      <c r="E26" s="54">
        <f>IF(C26=0,"",IF(D26/C26*100&gt;=200,"В/100",D26/C26*100))</f>
        <v>75.39153731820986</v>
      </c>
    </row>
    <row r="27" spans="1:5" s="33" customFormat="1" ht="25.5" customHeight="1">
      <c r="A27" s="48" t="s">
        <v>42</v>
      </c>
      <c r="B27" s="49" t="s">
        <v>19</v>
      </c>
      <c r="C27" s="58">
        <v>885.28</v>
      </c>
      <c r="D27" s="59">
        <v>695.393</v>
      </c>
      <c r="E27" s="54">
        <f>IF(C27=0,"",IF(D27/C27*100&gt;=200,"В/100",D27/C27*100))</f>
        <v>78.55062804988253</v>
      </c>
    </row>
    <row r="28" spans="1:5" s="33" customFormat="1" ht="21" customHeight="1">
      <c r="A28" s="48" t="s">
        <v>43</v>
      </c>
      <c r="B28" s="49" t="s">
        <v>31</v>
      </c>
      <c r="C28" s="58">
        <v>40</v>
      </c>
      <c r="D28" s="59">
        <v>30.55</v>
      </c>
      <c r="E28" s="54">
        <f t="shared" si="0"/>
        <v>76.375</v>
      </c>
    </row>
    <row r="29" spans="1:5" s="33" customFormat="1" ht="21" customHeight="1">
      <c r="A29" s="48" t="s">
        <v>52</v>
      </c>
      <c r="B29" s="49" t="s">
        <v>53</v>
      </c>
      <c r="C29" s="58">
        <v>25</v>
      </c>
      <c r="D29" s="59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58">
        <v>30</v>
      </c>
      <c r="D30" s="59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58">
        <v>50</v>
      </c>
      <c r="D31" s="59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0">
        <v>295</v>
      </c>
      <c r="D32" s="59">
        <v>110.039</v>
      </c>
      <c r="E32" s="54">
        <f t="shared" si="0"/>
        <v>37.30135593220339</v>
      </c>
    </row>
    <row r="33" spans="1:5" s="33" customFormat="1" ht="29.25" customHeight="1" thickBot="1">
      <c r="A33" s="50" t="s">
        <v>47</v>
      </c>
      <c r="B33" s="51" t="s">
        <v>21</v>
      </c>
      <c r="C33" s="61">
        <v>12719.084</v>
      </c>
      <c r="D33" s="59">
        <v>11431.832</v>
      </c>
      <c r="E33" s="55">
        <f t="shared" si="0"/>
        <v>89.87936552663697</v>
      </c>
    </row>
    <row r="34" spans="1:5" s="34" customFormat="1" ht="23.25" customHeight="1" thickBot="1">
      <c r="A34" s="52"/>
      <c r="B34" s="53" t="s">
        <v>23</v>
      </c>
      <c r="C34" s="62">
        <f>SUM(C22:C33)</f>
        <v>276428.647</v>
      </c>
      <c r="D34" s="63">
        <f>SUM(D22:D33)</f>
        <v>242109.01899999997</v>
      </c>
      <c r="E34" s="47">
        <f t="shared" si="0"/>
        <v>87.58463409184938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u252113</cp:lastModifiedBy>
  <cp:lastPrinted>2017-07-24T07:53:09Z</cp:lastPrinted>
  <dcterms:created xsi:type="dcterms:W3CDTF">2015-04-06T06:03:14Z</dcterms:created>
  <dcterms:modified xsi:type="dcterms:W3CDTF">2017-08-07T12:05:32Z</dcterms:modified>
  <cp:category/>
  <cp:version/>
  <cp:contentType/>
  <cp:contentStatus/>
</cp:coreProperties>
</file>